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co\OneDrive\Escritorio\IMMIST\"/>
    </mc:Choice>
  </mc:AlternateContent>
  <xr:revisionPtr revIDLastSave="0" documentId="13_ncr:1_{8A4BC203-4214-403D-B072-45E6307AAF23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N18" i="1"/>
  <c r="O18" i="1"/>
  <c r="P18" i="1"/>
  <c r="Q18" i="1"/>
  <c r="L18" i="1"/>
  <c r="X18" i="1" s="1"/>
  <c r="Y18" i="1" s="1"/>
  <c r="X14" i="1"/>
  <c r="Y14" i="1" s="1"/>
  <c r="X15" i="1"/>
  <c r="Y15" i="1" s="1"/>
  <c r="X16" i="1"/>
  <c r="Y16" i="1" s="1"/>
  <c r="X17" i="1"/>
  <c r="Y17" i="1" s="1"/>
  <c r="X19" i="1"/>
  <c r="Y19" i="1" s="1"/>
  <c r="X20" i="1"/>
  <c r="Y20" i="1" s="1"/>
  <c r="X21" i="1"/>
  <c r="Y21" i="1" s="1"/>
  <c r="X13" i="1"/>
  <c r="Y13" i="1" s="1"/>
</calcChain>
</file>

<file path=xl/sharedStrings.xml><?xml version="1.0" encoding="utf-8"?>
<sst xmlns="http://schemas.openxmlformats.org/spreadsheetml/2006/main" count="135" uniqueCount="96">
  <si>
    <r>
      <rPr>
        <b/>
        <sz val="4"/>
        <color rgb="FFFFFFFF"/>
        <rFont val="Arial"/>
        <family val="2"/>
      </rPr>
      <t>Identificación</t>
    </r>
  </si>
  <si>
    <r>
      <rPr>
        <b/>
        <sz val="3.5"/>
        <color rgb="FFFFFFFF"/>
        <rFont val="Arial"/>
        <family val="2"/>
      </rPr>
      <t xml:space="preserve">Dirección
</t>
    </r>
    <r>
      <rPr>
        <b/>
        <sz val="3.5"/>
        <color rgb="FFFFFFFF"/>
        <rFont val="Arial"/>
        <family val="2"/>
      </rPr>
      <t>General</t>
    </r>
  </si>
  <si>
    <r>
      <rPr>
        <b/>
        <sz val="3.5"/>
        <rFont val="Arial"/>
        <family val="2"/>
      </rPr>
      <t xml:space="preserve">Dirección General del Instituto Municipal de la Mujer para la Igualdad
</t>
    </r>
    <r>
      <rPr>
        <b/>
        <sz val="3.5"/>
        <rFont val="Arial"/>
        <family val="2"/>
      </rPr>
      <t>Sustantiva, en Tonalá Jalisco</t>
    </r>
  </si>
  <si>
    <r>
      <rPr>
        <b/>
        <sz val="3"/>
        <color rgb="FFFFFFFF"/>
        <rFont val="Arial"/>
        <family val="2"/>
      </rPr>
      <t xml:space="preserve">Alineación al Plan Municipal de Desarrollo y Gobernanza
</t>
    </r>
    <r>
      <rPr>
        <b/>
        <sz val="3"/>
        <color rgb="FFFFFFFF"/>
        <rFont val="Arial"/>
        <family val="2"/>
      </rPr>
      <t>2024-2027</t>
    </r>
  </si>
  <si>
    <r>
      <rPr>
        <b/>
        <sz val="3.5"/>
        <color rgb="FFFFFFFF"/>
        <rFont val="Arial"/>
        <family val="2"/>
      </rPr>
      <t>Objetivo  Agenda 2030</t>
    </r>
  </si>
  <si>
    <r>
      <rPr>
        <sz val="4"/>
        <rFont val="Calibri"/>
        <family val="1"/>
      </rPr>
      <t>5. Igualdad de Género y 10. Reducción de las desigualdades.</t>
    </r>
  </si>
  <si>
    <r>
      <rPr>
        <b/>
        <sz val="3.5"/>
        <color rgb="FFFFFFFF"/>
        <rFont val="Arial"/>
        <family val="2"/>
      </rPr>
      <t>Ejes PND</t>
    </r>
  </si>
  <si>
    <r>
      <rPr>
        <sz val="4"/>
        <rFont val="Calibri"/>
        <family val="1"/>
      </rPr>
      <t>Política y Gobierno y eje transversal igualdad de género no discriminación e inclusión</t>
    </r>
  </si>
  <si>
    <r>
      <rPr>
        <b/>
        <sz val="3.5"/>
        <color rgb="FFFFFFFF"/>
        <rFont val="Arial"/>
        <family val="2"/>
      </rPr>
      <t xml:space="preserve">Dirección
</t>
    </r>
    <r>
      <rPr>
        <b/>
        <sz val="3.5"/>
        <color rgb="FFFFFFFF"/>
        <rFont val="Arial"/>
        <family val="2"/>
      </rPr>
      <t>Responsable</t>
    </r>
  </si>
  <si>
    <r>
      <rPr>
        <b/>
        <sz val="3.5"/>
        <color rgb="FFFFFFFF"/>
        <rFont val="Arial"/>
        <family val="2"/>
      </rPr>
      <t>Ejes PED</t>
    </r>
  </si>
  <si>
    <r>
      <rPr>
        <sz val="4"/>
        <rFont val="Calibri"/>
        <family val="1"/>
      </rPr>
      <t>2. Desarrollo Social y TTB. Igualdad de Género</t>
    </r>
  </si>
  <si>
    <r>
      <rPr>
        <b/>
        <sz val="3.5"/>
        <color rgb="FFFFFFFF"/>
        <rFont val="Arial"/>
        <family val="2"/>
      </rPr>
      <t xml:space="preserve">Áreas
</t>
    </r>
    <r>
      <rPr>
        <b/>
        <sz val="3.5"/>
        <color rgb="FFFFFFFF"/>
        <rFont val="Arial"/>
        <family val="2"/>
      </rPr>
      <t>Responsable</t>
    </r>
  </si>
  <si>
    <r>
      <rPr>
        <b/>
        <sz val="3.5"/>
        <rFont val="Arial"/>
        <family val="2"/>
      </rPr>
      <t>Jefatura de Igualdad Sustantiva, Diversidad e Inclusión y Jefatura de Atención y Prevención de la Violencia</t>
    </r>
  </si>
  <si>
    <r>
      <rPr>
        <b/>
        <sz val="3.5"/>
        <color rgb="FFFFFFFF"/>
        <rFont val="Arial"/>
        <family val="2"/>
      </rPr>
      <t>Objetivo específico</t>
    </r>
  </si>
  <si>
    <r>
      <rPr>
        <sz val="4"/>
        <rFont val="Calibri"/>
        <family val="1"/>
      </rPr>
      <t>5.2 Igualdad Sustantiva e Inclusión</t>
    </r>
  </si>
  <si>
    <r>
      <rPr>
        <b/>
        <sz val="3.5"/>
        <color rgb="FFFFFFFF"/>
        <rFont val="Arial"/>
        <family val="2"/>
      </rPr>
      <t>Objetivo General</t>
    </r>
  </si>
  <si>
    <r>
      <rPr>
        <b/>
        <sz val="3.5"/>
        <rFont val="Arial"/>
        <family val="2"/>
      </rPr>
      <t xml:space="preserve">Contribuier en el creación de una ciudad que no discrimina y se sustenta en la igualdad entre personas sin importar su género o disidencias sexo- genéricas, así como convertirse en una ciudad libre de violencia contra las
</t>
    </r>
    <r>
      <rPr>
        <b/>
        <sz val="3.5"/>
        <rFont val="Arial"/>
        <family val="2"/>
      </rPr>
      <t>mujeres.</t>
    </r>
  </si>
  <si>
    <r>
      <rPr>
        <b/>
        <sz val="3.5"/>
        <color rgb="FFFFFFFF"/>
        <rFont val="Arial"/>
        <family val="2"/>
      </rPr>
      <t>Estrategia específica</t>
    </r>
  </si>
  <si>
    <r>
      <rPr>
        <b/>
        <sz val="3.5"/>
        <color rgb="FFFFFFFF"/>
        <rFont val="Arial"/>
        <family val="2"/>
      </rPr>
      <t>Meta específica</t>
    </r>
  </si>
  <si>
    <r>
      <rPr>
        <sz val="4"/>
        <rFont val="Calibri"/>
        <family val="1"/>
      </rPr>
      <t>Contribuir en la discminuación de las brechas discriminatorias en razón de género y la correcta atención de las mujeres víctimas de violencia.</t>
    </r>
  </si>
  <si>
    <r>
      <rPr>
        <b/>
        <sz val="3.5"/>
        <color rgb="FFFFFFFF"/>
        <rFont val="Arial"/>
        <family val="2"/>
      </rPr>
      <t>Importe</t>
    </r>
  </si>
  <si>
    <r>
      <rPr>
        <b/>
        <sz val="3.5"/>
        <color rgb="FFFFFFFF"/>
        <rFont val="Arial"/>
        <family val="2"/>
      </rPr>
      <t>Líneas de acción</t>
    </r>
  </si>
  <si>
    <r>
      <rPr>
        <sz val="4"/>
        <rFont val="Calibri"/>
        <family val="1"/>
      </rPr>
      <t>Elaboración Propia.</t>
    </r>
  </si>
  <si>
    <r>
      <rPr>
        <sz val="4"/>
        <color rgb="FFFFFFFF"/>
        <rFont val="Calibri"/>
        <family val="1"/>
      </rPr>
      <t>Resumen narrativo</t>
    </r>
  </si>
  <si>
    <r>
      <rPr>
        <b/>
        <sz val="3.5"/>
        <color rgb="FFFFFFFF"/>
        <rFont val="Arial"/>
        <family val="2"/>
      </rPr>
      <t>Component e</t>
    </r>
  </si>
  <si>
    <r>
      <rPr>
        <b/>
        <sz val="3.5"/>
        <color rgb="FFFFFFFF"/>
        <rFont val="Arial"/>
        <family val="2"/>
      </rPr>
      <t>Actvidad</t>
    </r>
  </si>
  <si>
    <r>
      <rPr>
        <b/>
        <sz val="3.5"/>
        <color rgb="FFFFFFFF"/>
        <rFont val="Arial"/>
        <family val="2"/>
      </rPr>
      <t>Nombre del indicador</t>
    </r>
  </si>
  <si>
    <r>
      <rPr>
        <b/>
        <sz val="3.5"/>
        <color rgb="FFFFFFFF"/>
        <rFont val="Arial"/>
        <family val="2"/>
      </rPr>
      <t>Método de calculo</t>
    </r>
  </si>
  <si>
    <r>
      <rPr>
        <b/>
        <sz val="3.5"/>
        <color rgb="FFFFFFFF"/>
        <rFont val="Arial"/>
        <family val="2"/>
      </rPr>
      <t>Tipo de indicador</t>
    </r>
  </si>
  <si>
    <r>
      <rPr>
        <b/>
        <sz val="3.5"/>
        <color rgb="FFFFFFFF"/>
        <rFont val="Arial"/>
        <family val="2"/>
      </rPr>
      <t>Dimensión</t>
    </r>
  </si>
  <si>
    <r>
      <rPr>
        <b/>
        <sz val="3.5"/>
        <color rgb="FFFFFFFF"/>
        <rFont val="Arial"/>
        <family val="2"/>
      </rPr>
      <t>Sentido del indicador</t>
    </r>
  </si>
  <si>
    <r>
      <rPr>
        <b/>
        <sz val="3.5"/>
        <color rgb="FFFFFFFF"/>
        <rFont val="Arial"/>
        <family val="2"/>
      </rPr>
      <t>Unidad de Medida</t>
    </r>
  </si>
  <si>
    <r>
      <rPr>
        <b/>
        <sz val="3.5"/>
        <color rgb="FFFFFFFF"/>
        <rFont val="Arial"/>
        <family val="2"/>
      </rPr>
      <t>Frecuencia de Medición</t>
    </r>
  </si>
  <si>
    <r>
      <rPr>
        <b/>
        <sz val="3.5"/>
        <color rgb="FFFFFFFF"/>
        <rFont val="Arial"/>
        <family val="2"/>
      </rPr>
      <t>Linea base</t>
    </r>
  </si>
  <si>
    <r>
      <rPr>
        <b/>
        <sz val="3.5"/>
        <color rgb="FFFFFFFF"/>
        <rFont val="Arial"/>
        <family val="2"/>
      </rPr>
      <t>Enero</t>
    </r>
  </si>
  <si>
    <r>
      <rPr>
        <b/>
        <sz val="3.5"/>
        <color rgb="FFFFFFFF"/>
        <rFont val="Arial"/>
        <family val="2"/>
      </rPr>
      <t>Febrero</t>
    </r>
  </si>
  <si>
    <r>
      <rPr>
        <b/>
        <sz val="3.5"/>
        <color rgb="FFFFFFFF"/>
        <rFont val="Arial"/>
        <family val="2"/>
      </rPr>
      <t>Marzo</t>
    </r>
  </si>
  <si>
    <r>
      <rPr>
        <b/>
        <sz val="3.5"/>
        <color rgb="FFFFFFFF"/>
        <rFont val="Arial"/>
        <family val="2"/>
      </rPr>
      <t>Abril</t>
    </r>
  </si>
  <si>
    <r>
      <rPr>
        <b/>
        <sz val="3.5"/>
        <color rgb="FFFFFFFF"/>
        <rFont val="Arial"/>
        <family val="2"/>
      </rPr>
      <t>Mayo</t>
    </r>
  </si>
  <si>
    <r>
      <rPr>
        <b/>
        <sz val="3.5"/>
        <color rgb="FFFFFFFF"/>
        <rFont val="Arial"/>
        <family val="2"/>
      </rPr>
      <t>Junio</t>
    </r>
  </si>
  <si>
    <r>
      <rPr>
        <b/>
        <sz val="3.5"/>
        <color rgb="FFFFFFFF"/>
        <rFont val="Arial"/>
        <family val="2"/>
      </rPr>
      <t>Julio</t>
    </r>
  </si>
  <si>
    <r>
      <rPr>
        <b/>
        <sz val="3.5"/>
        <color rgb="FFFFFFFF"/>
        <rFont val="Arial"/>
        <family val="2"/>
      </rPr>
      <t>Agosto</t>
    </r>
  </si>
  <si>
    <r>
      <rPr>
        <b/>
        <sz val="3.5"/>
        <color rgb="FFFFFFFF"/>
        <rFont val="Arial"/>
        <family val="2"/>
      </rPr>
      <t>Septiembre</t>
    </r>
  </si>
  <si>
    <r>
      <rPr>
        <b/>
        <sz val="3.5"/>
        <color rgb="FFFFFFFF"/>
        <rFont val="Arial"/>
        <family val="2"/>
      </rPr>
      <t>Octubre</t>
    </r>
  </si>
  <si>
    <r>
      <rPr>
        <b/>
        <sz val="3.5"/>
        <color rgb="FFFFFFFF"/>
        <rFont val="Arial"/>
        <family val="2"/>
      </rPr>
      <t>Noviembre</t>
    </r>
  </si>
  <si>
    <r>
      <rPr>
        <b/>
        <sz val="3.5"/>
        <color rgb="FFFFFFFF"/>
        <rFont val="Arial"/>
        <family val="2"/>
      </rPr>
      <t>Diciembre</t>
    </r>
  </si>
  <si>
    <r>
      <rPr>
        <b/>
        <sz val="3.5"/>
        <color rgb="FFFFFFFF"/>
        <rFont val="Arial"/>
        <family val="2"/>
      </rPr>
      <t>Porcentaje / Estatus del indicador</t>
    </r>
  </si>
  <si>
    <r>
      <rPr>
        <b/>
        <sz val="3.5"/>
        <color rgb="FFFFFFFF"/>
        <rFont val="Arial"/>
        <family val="2"/>
      </rPr>
      <t>Supuestos</t>
    </r>
  </si>
  <si>
    <r>
      <rPr>
        <sz val="4"/>
        <rFont val="Calibri"/>
        <family val="1"/>
      </rPr>
      <t>Comunidade s Iguales</t>
    </r>
  </si>
  <si>
    <r>
      <rPr>
        <sz val="4"/>
        <rFont val="Calibri"/>
        <family val="1"/>
      </rPr>
      <t>Realizar campañas de prevención, atención y protección  para mujeres de manera virtual y/o presencial</t>
    </r>
  </si>
  <si>
    <r>
      <rPr>
        <sz val="4"/>
        <rFont val="Calibri"/>
        <family val="1"/>
      </rPr>
      <t>Publicacione s, intervención es u otras acciones para atender la realización de la campaña</t>
    </r>
  </si>
  <si>
    <r>
      <rPr>
        <sz val="4"/>
        <rFont val="Calibri"/>
        <family val="1"/>
      </rPr>
      <t>(Número de publicacione s subidas a redes sociales y página y/o acciones realizadas/N úmero de acciones, intervención o publicacione s de la línea base)*100</t>
    </r>
  </si>
  <si>
    <r>
      <rPr>
        <sz val="4"/>
        <rFont val="Calibri"/>
        <family val="1"/>
      </rPr>
      <t>Gestión</t>
    </r>
  </si>
  <si>
    <r>
      <rPr>
        <sz val="4"/>
        <rFont val="Calibri"/>
        <family val="1"/>
      </rPr>
      <t>Eficiencia</t>
    </r>
  </si>
  <si>
    <r>
      <rPr>
        <sz val="4"/>
        <rFont val="Calibri"/>
        <family val="1"/>
      </rPr>
      <t>Ascendente</t>
    </r>
  </si>
  <si>
    <r>
      <rPr>
        <sz val="4"/>
        <rFont val="Calibri"/>
        <family val="1"/>
      </rPr>
      <t>Número</t>
    </r>
  </si>
  <si>
    <r>
      <rPr>
        <sz val="4"/>
        <rFont val="Calibri"/>
        <family val="1"/>
      </rPr>
      <t>Mensual</t>
    </r>
  </si>
  <si>
    <r>
      <rPr>
        <sz val="4"/>
        <rFont val="Calibri"/>
        <family val="1"/>
      </rPr>
      <t>Estrategia Blanca</t>
    </r>
  </si>
  <si>
    <r>
      <rPr>
        <sz val="4"/>
        <rFont val="Calibri"/>
        <family val="1"/>
      </rPr>
      <t>Verificar el debido cumplimiento de las 10 acciones que enmarcan la Estrategia Bianca y se distribuyen en diversas área de gobierno</t>
    </r>
  </si>
  <si>
    <r>
      <rPr>
        <sz val="4"/>
        <rFont val="Calibri"/>
        <family val="1"/>
      </rPr>
      <t>Acciones cumplidas por mes</t>
    </r>
  </si>
  <si>
    <r>
      <rPr>
        <sz val="4"/>
        <rFont val="Calibri"/>
        <family val="1"/>
      </rPr>
      <t>Veríficación sobre 10 mensural del cumplimient o o no de las acciones</t>
    </r>
  </si>
  <si>
    <r>
      <rPr>
        <sz val="4"/>
        <rFont val="Calibri"/>
        <family val="1"/>
      </rPr>
      <t>Revisión</t>
    </r>
  </si>
  <si>
    <r>
      <rPr>
        <sz val="4"/>
        <rFont val="Calibri"/>
        <family val="1"/>
      </rPr>
      <t>Cumplimient o</t>
    </r>
  </si>
  <si>
    <r>
      <rPr>
        <sz val="4"/>
        <rFont val="Calibri"/>
        <family val="1"/>
      </rPr>
      <t>Atención de Primer Contacto  a Mujeres y Personas Victimas de Violencia</t>
    </r>
  </si>
  <si>
    <r>
      <rPr>
        <sz val="4"/>
        <rFont val="Calibri"/>
        <family val="1"/>
      </rPr>
      <t>Atención psicológica, juridica o de primer contacto a muejres victimas de violencia.</t>
    </r>
  </si>
  <si>
    <r>
      <rPr>
        <sz val="4"/>
        <rFont val="Calibri"/>
        <family val="1"/>
      </rPr>
      <t>Número de muejeres y personas atendidas</t>
    </r>
  </si>
  <si>
    <r>
      <rPr>
        <sz val="4"/>
        <rFont val="Calibri"/>
        <family val="1"/>
      </rPr>
      <t xml:space="preserve">(Número de personas atedidas en la línea base/ personas atendidas
</t>
    </r>
    <r>
      <rPr>
        <sz val="4"/>
        <rFont val="Calibri"/>
        <family val="1"/>
      </rPr>
      <t>*100 )</t>
    </r>
  </si>
  <si>
    <r>
      <rPr>
        <sz val="4"/>
        <rFont val="Calibri"/>
        <family val="1"/>
      </rPr>
      <t>Atención</t>
    </r>
  </si>
  <si>
    <r>
      <rPr>
        <sz val="4"/>
        <rFont val="Calibri"/>
        <family val="1"/>
      </rPr>
      <t>Certificación ECO539</t>
    </r>
  </si>
  <si>
    <r>
      <rPr>
        <sz val="4"/>
        <rFont val="Calibri"/>
        <family val="1"/>
      </rPr>
      <t>Certificación del Personal del Instituto Municipal de la Mujer que realiza atención de 1er Contacto</t>
    </r>
  </si>
  <si>
    <r>
      <rPr>
        <sz val="4"/>
        <rFont val="Calibri"/>
        <family val="1"/>
      </rPr>
      <t>Número de personas que dan atención de primer contacto certificadas</t>
    </r>
  </si>
  <si>
    <r>
      <rPr>
        <sz val="4"/>
        <rFont val="Calibri"/>
        <family val="1"/>
      </rPr>
      <t>(Sumatoria del total de personas capacitadas y certificadas en el ECO539)</t>
    </r>
  </si>
  <si>
    <r>
      <rPr>
        <sz val="4"/>
        <rFont val="Calibri"/>
        <family val="1"/>
      </rPr>
      <t>Anual</t>
    </r>
  </si>
  <si>
    <r>
      <rPr>
        <sz val="4"/>
        <rFont val="Calibri"/>
        <family val="1"/>
      </rPr>
      <t>Ateción Psicológica</t>
    </r>
  </si>
  <si>
    <r>
      <rPr>
        <sz val="4"/>
        <rFont val="Calibri"/>
        <family val="1"/>
      </rPr>
      <t xml:space="preserve">Asesorias psicológicas a mujeres, población LGBT+ no
</t>
    </r>
    <r>
      <rPr>
        <sz val="4"/>
        <rFont val="Calibri"/>
        <family val="1"/>
      </rPr>
      <t>relacionado necesariamente con violencias</t>
    </r>
  </si>
  <si>
    <r>
      <rPr>
        <sz val="4"/>
        <rFont val="Calibri"/>
        <family val="1"/>
      </rPr>
      <t>Personas atendidas por el equipo psicológico del IMMIST</t>
    </r>
  </si>
  <si>
    <r>
      <rPr>
        <sz val="4"/>
        <rFont val="Calibri"/>
        <family val="1"/>
      </rPr>
      <t>(Número de personas atendidas/ número de personas meta para atención * 100)</t>
    </r>
  </si>
  <si>
    <r>
      <rPr>
        <sz val="4"/>
        <rFont val="Calibri"/>
        <family val="1"/>
      </rPr>
      <t>Atención Jurídica</t>
    </r>
  </si>
  <si>
    <r>
      <rPr>
        <sz val="4"/>
        <rFont val="Calibri"/>
        <family val="1"/>
      </rPr>
      <t>Asesorias jurídicas a mujeres, población LGBT+ y no relacionado necesariamente con violencias</t>
    </r>
  </si>
  <si>
    <r>
      <rPr>
        <sz val="4"/>
        <rFont val="Calibri"/>
        <family val="1"/>
      </rPr>
      <t>Personas atendidas por el equipo jurídico del IMMIST</t>
    </r>
  </si>
  <si>
    <r>
      <rPr>
        <sz val="4"/>
        <rFont val="Calibri"/>
        <family val="1"/>
      </rPr>
      <t>Talleres Autonomías</t>
    </r>
  </si>
  <si>
    <r>
      <rPr>
        <sz val="4"/>
        <rFont val="Calibri"/>
        <family val="1"/>
      </rPr>
      <t xml:space="preserve">Impartición de talleres pensados para el epoderamiento
</t>
    </r>
    <r>
      <rPr>
        <sz val="4"/>
        <rFont val="Calibri"/>
        <family val="1"/>
      </rPr>
      <t>, desarrollo y dispersión de las mujeres y población LGBT+</t>
    </r>
  </si>
  <si>
    <r>
      <rPr>
        <sz val="4"/>
        <rFont val="Calibri"/>
        <family val="1"/>
      </rPr>
      <t>Personas que accedieron a talleres</t>
    </r>
  </si>
  <si>
    <r>
      <rPr>
        <sz val="4"/>
        <rFont val="Calibri"/>
        <family val="1"/>
      </rPr>
      <t>(Número de personas que accedieron a un taller/ número de personas meta para acceso talleres * 100)</t>
    </r>
  </si>
  <si>
    <r>
      <rPr>
        <sz val="4"/>
        <rFont val="Calibri"/>
        <family val="1"/>
      </rPr>
      <t>Barrios de Paz</t>
    </r>
  </si>
  <si>
    <r>
      <rPr>
        <sz val="4"/>
        <rFont val="Calibri"/>
        <family val="1"/>
      </rPr>
      <t>Gestión Exitosa del Poryecto Barrios de Paz 2025</t>
    </r>
  </si>
  <si>
    <r>
      <rPr>
        <sz val="4"/>
        <rFont val="Calibri"/>
        <family val="1"/>
      </rPr>
      <t>Gestión del Programa Barrios de Paz 2025</t>
    </r>
  </si>
  <si>
    <r>
      <rPr>
        <sz val="4"/>
        <rFont val="Calibri"/>
        <family val="1"/>
      </rPr>
      <t>Getsión exitoso o no de Barrios de Paz</t>
    </r>
  </si>
  <si>
    <t>Indicador de la Meta</t>
  </si>
  <si>
    <t>$5,244,500.00 (Cinco millones doscientos cuarenta y cuatro mil quinientos pesos 00/100 M.N.)</t>
  </si>
  <si>
    <t>Las de Tonalá</t>
  </si>
  <si>
    <t>Realizar la campaña de visibilización a través de un exposición fotográfica</t>
  </si>
  <si>
    <t>Realización de Las de Tonalá 2026</t>
  </si>
  <si>
    <t>Realización o no de Las de Tonalá</t>
  </si>
  <si>
    <t>Elaborado Angelica Magaly Castellanos Sánchez</t>
  </si>
  <si>
    <t>Matriz de Indicadores IMMIST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</si>
</sst>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b/>
      <sz val="8.5"/>
      <name val="Arial"/>
    </font>
    <font>
      <b/>
      <sz val="4"/>
      <name val="Arial"/>
    </font>
    <font>
      <b/>
      <sz val="3.5"/>
      <name val="Arial"/>
    </font>
    <font>
      <sz val="4"/>
      <name val="Calibri"/>
    </font>
    <font>
      <sz val="4"/>
      <color rgb="FF000000"/>
      <name val="Calibri"/>
      <family val="2"/>
    </font>
    <font>
      <b/>
      <sz val="8.5"/>
      <color rgb="FFFFFFFF"/>
      <name val="Arial"/>
      <family val="2"/>
    </font>
    <font>
      <b/>
      <sz val="4"/>
      <color rgb="FFFFFFFF"/>
      <name val="Arial"/>
      <family val="2"/>
    </font>
    <font>
      <b/>
      <sz val="3.5"/>
      <color rgb="FFFFFFFF"/>
      <name val="Arial"/>
      <family val="2"/>
    </font>
    <font>
      <b/>
      <sz val="3.5"/>
      <name val="Arial"/>
      <family val="2"/>
    </font>
    <font>
      <b/>
      <sz val="3"/>
      <color rgb="FFFFFFFF"/>
      <name val="Arial"/>
      <family val="2"/>
    </font>
    <font>
      <sz val="4"/>
      <name val="Calibri"/>
      <family val="1"/>
    </font>
    <font>
      <sz val="4"/>
      <color rgb="FFFFFFFF"/>
      <name val="Calibri"/>
      <family val="1"/>
    </font>
    <font>
      <sz val="4"/>
      <color rgb="FF000000"/>
      <name val="Calibri"/>
      <family val="2"/>
      <scheme val="minor"/>
    </font>
    <font>
      <sz val="4"/>
      <name val="Calibri"/>
      <family val="2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71554"/>
      </patternFill>
    </fill>
    <fill>
      <patternFill patternType="solid">
        <fgColor rgb="FFE7E6E6"/>
      </patternFill>
    </fill>
    <fill>
      <patternFill patternType="solid">
        <fgColor rgb="FFDBDADA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center" wrapText="1" indent="2"/>
    </xf>
    <xf numFmtId="0" fontId="4" fillId="4" borderId="1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5" fillId="4" borderId="16" xfId="0" applyNumberFormat="1" applyFont="1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left" vertical="top" wrapText="1"/>
    </xf>
    <xf numFmtId="0" fontId="4" fillId="4" borderId="1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left" vertical="center" wrapText="1"/>
    </xf>
    <xf numFmtId="164" fontId="5" fillId="4" borderId="16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4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5" fillId="4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3" fillId="4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3" borderId="2" xfId="0" applyFont="1" applyFill="1" applyBorder="1" applyAlignment="1">
      <alignment horizontal="left" vertical="top" wrapText="1" indent="3"/>
    </xf>
    <xf numFmtId="0" fontId="3" fillId="3" borderId="3" xfId="0" applyFont="1" applyFill="1" applyBorder="1" applyAlignment="1">
      <alignment horizontal="left" vertical="top" wrapText="1" indent="3"/>
    </xf>
    <xf numFmtId="0" fontId="3" fillId="3" borderId="4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4" xfId="0" applyFont="1" applyFill="1" applyBorder="1" applyAlignment="1">
      <alignment horizontal="left" vertical="top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textRotation="90" wrapText="1"/>
    </xf>
    <xf numFmtId="0" fontId="2" fillId="2" borderId="6" xfId="0" applyFont="1" applyFill="1" applyBorder="1" applyAlignment="1">
      <alignment horizontal="left" textRotation="90" wrapText="1"/>
    </xf>
    <xf numFmtId="0" fontId="2" fillId="2" borderId="7" xfId="0" applyFont="1" applyFill="1" applyBorder="1" applyAlignment="1">
      <alignment horizontal="left" textRotation="90" wrapText="1"/>
    </xf>
    <xf numFmtId="0" fontId="0" fillId="2" borderId="5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2" borderId="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0" borderId="14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4" xfId="0" applyFont="1" applyFill="1" applyBorder="1" applyAlignment="1">
      <alignment horizontal="left" vertical="top" wrapText="1" indent="2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 indent="2"/>
    </xf>
    <xf numFmtId="0" fontId="3" fillId="3" borderId="3" xfId="0" applyFont="1" applyFill="1" applyBorder="1" applyAlignment="1">
      <alignment horizontal="left" vertical="top" wrapText="1" indent="2"/>
    </xf>
    <xf numFmtId="0" fontId="3" fillId="3" borderId="4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70484</xdr:colOff>
      <xdr:row>0</xdr:row>
      <xdr:rowOff>73786</xdr:rowOff>
    </xdr:from>
    <xdr:ext cx="169164" cy="131572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269" y="73786"/>
          <a:ext cx="169164" cy="131572"/>
        </a:xfrm>
        <a:prstGeom prst="rect">
          <a:avLst/>
        </a:prstGeom>
      </xdr:spPr>
    </xdr:pic>
    <xdr:clientData/>
  </xdr:oneCellAnchor>
  <xdr:oneCellAnchor>
    <xdr:from>
      <xdr:col>25</xdr:col>
      <xdr:colOff>244347</xdr:colOff>
      <xdr:row>0</xdr:row>
      <xdr:rowOff>73786</xdr:rowOff>
    </xdr:from>
    <xdr:ext cx="117475" cy="131572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475" cy="13157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4"/>
  <sheetViews>
    <sheetView tabSelected="1" topLeftCell="E1" zoomScale="149" workbookViewId="0">
      <selection activeCell="S22" sqref="S22"/>
    </sheetView>
  </sheetViews>
  <sheetFormatPr baseColWidth="10" defaultColWidth="8.88671875" defaultRowHeight="13.2" x14ac:dyDescent="0.25"/>
  <cols>
    <col min="1" max="4" width="5.77734375" customWidth="1"/>
    <col min="5" max="5" width="8.77734375" customWidth="1"/>
    <col min="6" max="7" width="5.77734375" customWidth="1"/>
    <col min="8" max="8" width="4.6640625" customWidth="1"/>
    <col min="9" max="9" width="7.33203125" customWidth="1"/>
    <col min="10" max="12" width="5.77734375" customWidth="1"/>
    <col min="13" max="13" width="4.6640625" customWidth="1"/>
    <col min="14" max="17" width="5.77734375" customWidth="1"/>
    <col min="18" max="18" width="4.6640625" customWidth="1"/>
    <col min="19" max="22" width="5.77734375" customWidth="1"/>
    <col min="23" max="23" width="4.6640625" customWidth="1"/>
    <col min="24" max="25" width="5.77734375" customWidth="1"/>
    <col min="26" max="26" width="11.5546875" customWidth="1"/>
    <col min="27" max="27" width="4.6640625" customWidth="1"/>
  </cols>
  <sheetData>
    <row r="1" spans="1:27" ht="6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12" customHeight="1" x14ac:dyDescent="0.25">
      <c r="A2" s="2"/>
      <c r="B2" s="3"/>
      <c r="C2" s="66" t="s">
        <v>95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4"/>
      <c r="AA2" s="2"/>
    </row>
    <row r="3" spans="1:27" ht="6.4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6.75" customHeight="1" x14ac:dyDescent="0.25">
      <c r="A4" s="1"/>
      <c r="B4" s="68" t="s">
        <v>0</v>
      </c>
      <c r="C4" s="71" t="s">
        <v>1</v>
      </c>
      <c r="D4" s="57" t="s">
        <v>2</v>
      </c>
      <c r="E4" s="58"/>
      <c r="F4" s="58"/>
      <c r="G4" s="58"/>
      <c r="H4" s="58"/>
      <c r="I4" s="59"/>
      <c r="J4" s="73" t="s">
        <v>3</v>
      </c>
      <c r="K4" s="63" t="s">
        <v>4</v>
      </c>
      <c r="L4" s="64"/>
      <c r="M4" s="50" t="s">
        <v>5</v>
      </c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6"/>
    </row>
    <row r="5" spans="1:27" ht="6.75" customHeight="1" x14ac:dyDescent="0.25">
      <c r="A5" s="1"/>
      <c r="B5" s="69"/>
      <c r="C5" s="72"/>
      <c r="D5" s="60"/>
      <c r="E5" s="61"/>
      <c r="F5" s="61"/>
      <c r="G5" s="61"/>
      <c r="H5" s="61"/>
      <c r="I5" s="62"/>
      <c r="J5" s="74"/>
      <c r="K5" s="77" t="s">
        <v>6</v>
      </c>
      <c r="L5" s="78"/>
      <c r="M5" s="50" t="s">
        <v>7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A5" s="76"/>
    </row>
    <row r="6" spans="1:27" ht="13.5" customHeight="1" x14ac:dyDescent="0.25">
      <c r="A6" s="2"/>
      <c r="B6" s="69"/>
      <c r="C6" s="5" t="s">
        <v>8</v>
      </c>
      <c r="D6" s="79" t="s">
        <v>2</v>
      </c>
      <c r="E6" s="80"/>
      <c r="F6" s="80"/>
      <c r="G6" s="80"/>
      <c r="H6" s="80"/>
      <c r="I6" s="81"/>
      <c r="J6" s="74"/>
      <c r="K6" s="77" t="s">
        <v>9</v>
      </c>
      <c r="L6" s="78"/>
      <c r="M6" s="50" t="s">
        <v>10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  <c r="AA6" s="76"/>
    </row>
    <row r="7" spans="1:27" ht="13.5" customHeight="1" x14ac:dyDescent="0.25">
      <c r="A7" s="2"/>
      <c r="B7" s="69"/>
      <c r="C7" s="7" t="s">
        <v>11</v>
      </c>
      <c r="D7" s="82" t="s">
        <v>12</v>
      </c>
      <c r="E7" s="83"/>
      <c r="F7" s="83"/>
      <c r="G7" s="83"/>
      <c r="H7" s="83"/>
      <c r="I7" s="84"/>
      <c r="J7" s="74"/>
      <c r="K7" s="85" t="s">
        <v>13</v>
      </c>
      <c r="L7" s="86"/>
      <c r="M7" s="50" t="s">
        <v>14</v>
      </c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2"/>
      <c r="AA7" s="76"/>
    </row>
    <row r="8" spans="1:27" ht="10.95" customHeight="1" x14ac:dyDescent="0.25">
      <c r="A8" s="2"/>
      <c r="B8" s="69"/>
      <c r="C8" s="55" t="s">
        <v>15</v>
      </c>
      <c r="D8" s="57" t="s">
        <v>16</v>
      </c>
      <c r="E8" s="58"/>
      <c r="F8" s="58"/>
      <c r="G8" s="58"/>
      <c r="H8" s="58"/>
      <c r="I8" s="59"/>
      <c r="J8" s="74"/>
      <c r="K8" s="63" t="s">
        <v>17</v>
      </c>
      <c r="L8" s="64"/>
      <c r="M8" s="50" t="s">
        <v>14</v>
      </c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2"/>
      <c r="AA8" s="76"/>
    </row>
    <row r="9" spans="1:27" ht="7.95" customHeight="1" x14ac:dyDescent="0.25">
      <c r="A9" s="1"/>
      <c r="B9" s="69"/>
      <c r="C9" s="56"/>
      <c r="D9" s="60"/>
      <c r="E9" s="61"/>
      <c r="F9" s="61"/>
      <c r="G9" s="61"/>
      <c r="H9" s="61"/>
      <c r="I9" s="62"/>
      <c r="J9" s="74"/>
      <c r="K9" s="48" t="s">
        <v>18</v>
      </c>
      <c r="L9" s="49"/>
      <c r="M9" s="50" t="s">
        <v>19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2"/>
      <c r="AA9" s="76"/>
    </row>
    <row r="10" spans="1:27" ht="6.75" customHeight="1" x14ac:dyDescent="0.25">
      <c r="A10" s="1"/>
      <c r="B10" s="70"/>
      <c r="C10" s="9" t="s">
        <v>20</v>
      </c>
      <c r="D10" s="45" t="s">
        <v>89</v>
      </c>
      <c r="E10" s="46"/>
      <c r="F10" s="46"/>
      <c r="G10" s="46"/>
      <c r="H10" s="46"/>
      <c r="I10" s="47"/>
      <c r="J10" s="75"/>
      <c r="K10" s="48" t="s">
        <v>21</v>
      </c>
      <c r="L10" s="49"/>
      <c r="M10" s="50" t="s">
        <v>22</v>
      </c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2"/>
      <c r="AA10" s="76"/>
    </row>
    <row r="11" spans="1:27" ht="6.75" customHeight="1" x14ac:dyDescent="0.25">
      <c r="A11" s="1"/>
      <c r="B11" s="53" t="s">
        <v>23</v>
      </c>
      <c r="C11" s="54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19.95" customHeight="1" x14ac:dyDescent="0.25">
      <c r="A12" s="10"/>
      <c r="B12" s="11" t="s">
        <v>24</v>
      </c>
      <c r="C12" s="12" t="s">
        <v>25</v>
      </c>
      <c r="D12" s="11" t="s">
        <v>26</v>
      </c>
      <c r="E12" s="11" t="s">
        <v>27</v>
      </c>
      <c r="F12" s="23" t="s">
        <v>28</v>
      </c>
      <c r="G12" s="24" t="s">
        <v>29</v>
      </c>
      <c r="H12" s="23" t="s">
        <v>30</v>
      </c>
      <c r="I12" s="23" t="s">
        <v>31</v>
      </c>
      <c r="J12" s="23" t="s">
        <v>32</v>
      </c>
      <c r="K12" s="24" t="s">
        <v>33</v>
      </c>
      <c r="L12" s="24" t="s">
        <v>34</v>
      </c>
      <c r="M12" s="23" t="s">
        <v>35</v>
      </c>
      <c r="N12" s="8" t="s">
        <v>36</v>
      </c>
      <c r="O12" s="8" t="s">
        <v>37</v>
      </c>
      <c r="P12" s="8" t="s">
        <v>38</v>
      </c>
      <c r="Q12" s="8" t="s">
        <v>39</v>
      </c>
      <c r="R12" s="8" t="s">
        <v>40</v>
      </c>
      <c r="S12" s="23" t="s">
        <v>41</v>
      </c>
      <c r="T12" s="23" t="s">
        <v>42</v>
      </c>
      <c r="U12" s="23" t="s">
        <v>43</v>
      </c>
      <c r="V12" s="23" t="s">
        <v>44</v>
      </c>
      <c r="W12" s="23" t="s">
        <v>45</v>
      </c>
      <c r="X12" s="32" t="s">
        <v>88</v>
      </c>
      <c r="Y12" s="25" t="s">
        <v>46</v>
      </c>
      <c r="Z12" s="26" t="s">
        <v>47</v>
      </c>
      <c r="AA12" s="13"/>
    </row>
    <row r="13" spans="1:27" ht="90.6" customHeight="1" x14ac:dyDescent="0.25">
      <c r="A13" s="10"/>
      <c r="B13" s="14" t="s">
        <v>48</v>
      </c>
      <c r="C13" s="15" t="s">
        <v>49</v>
      </c>
      <c r="D13" s="15" t="s">
        <v>50</v>
      </c>
      <c r="E13" s="20" t="s">
        <v>51</v>
      </c>
      <c r="F13" s="27" t="s">
        <v>52</v>
      </c>
      <c r="G13" s="27" t="s">
        <v>53</v>
      </c>
      <c r="H13" s="27" t="s">
        <v>54</v>
      </c>
      <c r="I13" s="28" t="s">
        <v>55</v>
      </c>
      <c r="J13" s="27" t="s">
        <v>56</v>
      </c>
      <c r="K13" s="29">
        <v>160</v>
      </c>
      <c r="L13" s="29">
        <v>30</v>
      </c>
      <c r="M13" s="29">
        <v>25</v>
      </c>
      <c r="N13" s="29">
        <v>54</v>
      </c>
      <c r="O13" s="29">
        <v>34</v>
      </c>
      <c r="P13" s="29">
        <v>69</v>
      </c>
      <c r="Q13" s="29">
        <v>79</v>
      </c>
      <c r="R13" s="29"/>
      <c r="S13" s="29"/>
      <c r="T13" s="29"/>
      <c r="U13" s="29"/>
      <c r="V13" s="29"/>
      <c r="W13" s="29"/>
      <c r="X13" s="29">
        <f>SUM(L13:W13)</f>
        <v>291</v>
      </c>
      <c r="Y13" s="33">
        <f>X13*100/K13</f>
        <v>181.875</v>
      </c>
      <c r="Z13" s="30"/>
      <c r="AA13" s="39"/>
    </row>
    <row r="14" spans="1:27" ht="90.6" customHeight="1" x14ac:dyDescent="0.25">
      <c r="A14" s="10"/>
      <c r="B14" s="14" t="s">
        <v>57</v>
      </c>
      <c r="C14" s="15" t="s">
        <v>58</v>
      </c>
      <c r="D14" s="14" t="s">
        <v>59</v>
      </c>
      <c r="E14" s="20" t="s">
        <v>60</v>
      </c>
      <c r="F14" s="27" t="s">
        <v>61</v>
      </c>
      <c r="G14" s="28" t="s">
        <v>62</v>
      </c>
      <c r="H14" s="27" t="s">
        <v>54</v>
      </c>
      <c r="I14" s="28" t="s">
        <v>55</v>
      </c>
      <c r="J14" s="27" t="s">
        <v>56</v>
      </c>
      <c r="K14" s="29">
        <v>120</v>
      </c>
      <c r="L14" s="29">
        <v>9</v>
      </c>
      <c r="M14" s="29">
        <v>9</v>
      </c>
      <c r="N14" s="29">
        <v>8</v>
      </c>
      <c r="O14" s="29">
        <v>8</v>
      </c>
      <c r="P14" s="29">
        <v>8</v>
      </c>
      <c r="Q14" s="29">
        <v>9</v>
      </c>
      <c r="R14" s="29"/>
      <c r="S14" s="29"/>
      <c r="T14" s="29"/>
      <c r="U14" s="29"/>
      <c r="V14" s="29"/>
      <c r="W14" s="29"/>
      <c r="X14" s="29">
        <f t="shared" ref="X14:X21" si="0">SUM(L14:W14)</f>
        <v>51</v>
      </c>
      <c r="Y14" s="33">
        <f t="shared" ref="Y14:Y21" si="1">X14*100/K14</f>
        <v>42.5</v>
      </c>
      <c r="Z14" s="30"/>
      <c r="AA14" s="40"/>
    </row>
    <row r="15" spans="1:27" ht="90.6" customHeight="1" x14ac:dyDescent="0.25">
      <c r="A15" s="10"/>
      <c r="B15" s="15" t="s">
        <v>63</v>
      </c>
      <c r="C15" s="15" t="s">
        <v>64</v>
      </c>
      <c r="D15" s="15" t="s">
        <v>65</v>
      </c>
      <c r="E15" s="21" t="s">
        <v>66</v>
      </c>
      <c r="F15" s="27" t="s">
        <v>67</v>
      </c>
      <c r="G15" s="27" t="s">
        <v>53</v>
      </c>
      <c r="H15" s="27" t="s">
        <v>54</v>
      </c>
      <c r="I15" s="28" t="s">
        <v>55</v>
      </c>
      <c r="J15" s="27" t="s">
        <v>56</v>
      </c>
      <c r="K15" s="29">
        <v>350</v>
      </c>
      <c r="L15" s="29">
        <v>31</v>
      </c>
      <c r="M15" s="29">
        <v>26</v>
      </c>
      <c r="N15" s="29">
        <v>33</v>
      </c>
      <c r="O15" s="29">
        <v>32</v>
      </c>
      <c r="P15" s="29">
        <v>30</v>
      </c>
      <c r="Q15" s="29">
        <v>35</v>
      </c>
      <c r="R15" s="29"/>
      <c r="S15" s="29"/>
      <c r="T15" s="29"/>
      <c r="U15" s="29"/>
      <c r="V15" s="29"/>
      <c r="W15" s="29"/>
      <c r="X15" s="29">
        <f t="shared" si="0"/>
        <v>187</v>
      </c>
      <c r="Y15" s="33">
        <f t="shared" si="1"/>
        <v>53.428571428571431</v>
      </c>
      <c r="Z15" s="30"/>
      <c r="AA15" s="40"/>
    </row>
    <row r="16" spans="1:27" ht="90.6" customHeight="1" x14ac:dyDescent="0.25">
      <c r="A16" s="10"/>
      <c r="B16" s="14" t="s">
        <v>68</v>
      </c>
      <c r="C16" s="15" t="s">
        <v>69</v>
      </c>
      <c r="D16" s="15" t="s">
        <v>70</v>
      </c>
      <c r="E16" s="20" t="s">
        <v>71</v>
      </c>
      <c r="F16" s="27" t="s">
        <v>52</v>
      </c>
      <c r="G16" s="27" t="s">
        <v>53</v>
      </c>
      <c r="H16" s="27" t="s">
        <v>54</v>
      </c>
      <c r="I16" s="28" t="s">
        <v>55</v>
      </c>
      <c r="J16" s="27" t="s">
        <v>72</v>
      </c>
      <c r="K16" s="29">
        <v>5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29">
        <f t="shared" si="0"/>
        <v>0</v>
      </c>
      <c r="Y16" s="33">
        <f t="shared" si="1"/>
        <v>0</v>
      </c>
      <c r="Z16" s="30"/>
      <c r="AA16" s="40"/>
    </row>
    <row r="17" spans="1:27" ht="90.6" customHeight="1" x14ac:dyDescent="0.25">
      <c r="A17" s="10"/>
      <c r="B17" s="14" t="s">
        <v>73</v>
      </c>
      <c r="C17" s="17" t="s">
        <v>74</v>
      </c>
      <c r="D17" s="15" t="s">
        <v>75</v>
      </c>
      <c r="E17" s="20" t="s">
        <v>76</v>
      </c>
      <c r="F17" s="27" t="s">
        <v>67</v>
      </c>
      <c r="G17" s="27" t="s">
        <v>53</v>
      </c>
      <c r="H17" s="27" t="s">
        <v>54</v>
      </c>
      <c r="I17" s="28" t="s">
        <v>55</v>
      </c>
      <c r="J17" s="27" t="s">
        <v>56</v>
      </c>
      <c r="K17" s="29">
        <v>100</v>
      </c>
      <c r="L17" s="29">
        <v>12</v>
      </c>
      <c r="M17" s="29">
        <v>16</v>
      </c>
      <c r="N17" s="29">
        <v>15</v>
      </c>
      <c r="O17" s="29">
        <v>16</v>
      </c>
      <c r="P17" s="29">
        <v>15</v>
      </c>
      <c r="Q17" s="29">
        <v>12</v>
      </c>
      <c r="R17" s="29"/>
      <c r="S17" s="29"/>
      <c r="T17" s="29"/>
      <c r="U17" s="29"/>
      <c r="V17" s="29"/>
      <c r="W17" s="29"/>
      <c r="X17" s="29">
        <f t="shared" si="0"/>
        <v>86</v>
      </c>
      <c r="Y17" s="33">
        <f t="shared" si="1"/>
        <v>86</v>
      </c>
      <c r="Z17" s="30"/>
      <c r="AA17" s="40"/>
    </row>
    <row r="18" spans="1:27" ht="90.6" customHeight="1" x14ac:dyDescent="0.25">
      <c r="A18" s="10"/>
      <c r="B18" s="18" t="s">
        <v>77</v>
      </c>
      <c r="C18" s="19" t="s">
        <v>78</v>
      </c>
      <c r="D18" s="19" t="s">
        <v>79</v>
      </c>
      <c r="E18" s="22" t="s">
        <v>76</v>
      </c>
      <c r="F18" s="27" t="s">
        <v>67</v>
      </c>
      <c r="G18" s="27" t="s">
        <v>53</v>
      </c>
      <c r="H18" s="27" t="s">
        <v>54</v>
      </c>
      <c r="I18" s="28" t="s">
        <v>55</v>
      </c>
      <c r="J18" s="27" t="s">
        <v>56</v>
      </c>
      <c r="K18" s="29">
        <v>300</v>
      </c>
      <c r="L18" s="29">
        <f>L15-L17</f>
        <v>19</v>
      </c>
      <c r="M18" s="29">
        <f t="shared" ref="M18:Q18" si="2">M15-M17</f>
        <v>10</v>
      </c>
      <c r="N18" s="29">
        <f t="shared" si="2"/>
        <v>18</v>
      </c>
      <c r="O18" s="29">
        <f t="shared" si="2"/>
        <v>16</v>
      </c>
      <c r="P18" s="29">
        <f t="shared" si="2"/>
        <v>15</v>
      </c>
      <c r="Q18" s="29">
        <f t="shared" si="2"/>
        <v>23</v>
      </c>
      <c r="R18" s="29"/>
      <c r="S18" s="29"/>
      <c r="T18" s="29"/>
      <c r="U18" s="29"/>
      <c r="V18" s="29"/>
      <c r="W18" s="29"/>
      <c r="X18" s="29">
        <f t="shared" si="0"/>
        <v>101</v>
      </c>
      <c r="Y18" s="33">
        <f t="shared" si="1"/>
        <v>33.666666666666664</v>
      </c>
      <c r="Z18" s="30"/>
      <c r="AA18" s="40"/>
    </row>
    <row r="19" spans="1:27" ht="90.6" customHeight="1" x14ac:dyDescent="0.25">
      <c r="B19" s="14" t="s">
        <v>80</v>
      </c>
      <c r="C19" s="17" t="s">
        <v>81</v>
      </c>
      <c r="D19" s="16" t="s">
        <v>82</v>
      </c>
      <c r="E19" s="20" t="s">
        <v>83</v>
      </c>
      <c r="F19" s="27" t="s">
        <v>67</v>
      </c>
      <c r="G19" s="27" t="s">
        <v>53</v>
      </c>
      <c r="H19" s="27" t="s">
        <v>54</v>
      </c>
      <c r="I19" s="27" t="s">
        <v>55</v>
      </c>
      <c r="J19" s="27" t="s">
        <v>56</v>
      </c>
      <c r="K19" s="29">
        <v>1000</v>
      </c>
      <c r="L19" s="29">
        <v>60</v>
      </c>
      <c r="M19" s="29">
        <v>54</v>
      </c>
      <c r="N19" s="29">
        <v>93</v>
      </c>
      <c r="O19" s="29">
        <v>75</v>
      </c>
      <c r="P19" s="29">
        <v>62</v>
      </c>
      <c r="Q19" s="29">
        <v>59</v>
      </c>
      <c r="R19" s="29"/>
      <c r="S19" s="29"/>
      <c r="T19" s="29"/>
      <c r="U19" s="29"/>
      <c r="V19" s="29"/>
      <c r="W19" s="29"/>
      <c r="X19" s="29">
        <f t="shared" si="0"/>
        <v>403</v>
      </c>
      <c r="Y19" s="33">
        <f t="shared" si="1"/>
        <v>40.299999999999997</v>
      </c>
      <c r="Z19" s="30"/>
    </row>
    <row r="20" spans="1:27" ht="64.8" customHeight="1" x14ac:dyDescent="0.25">
      <c r="A20" s="42"/>
      <c r="B20" s="36" t="s">
        <v>90</v>
      </c>
      <c r="C20" s="37" t="s">
        <v>91</v>
      </c>
      <c r="D20" s="37" t="s">
        <v>92</v>
      </c>
      <c r="E20" s="38" t="s">
        <v>93</v>
      </c>
      <c r="F20" s="27" t="s">
        <v>52</v>
      </c>
      <c r="G20" s="27" t="s">
        <v>53</v>
      </c>
      <c r="H20" s="27" t="s">
        <v>54</v>
      </c>
      <c r="I20" s="27" t="s">
        <v>55</v>
      </c>
      <c r="J20" s="27" t="s">
        <v>72</v>
      </c>
      <c r="K20" s="29">
        <v>1</v>
      </c>
      <c r="L20" s="43">
        <v>1</v>
      </c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29">
        <f t="shared" si="0"/>
        <v>1</v>
      </c>
      <c r="Y20" s="33">
        <f t="shared" si="1"/>
        <v>100</v>
      </c>
      <c r="Z20" s="30"/>
    </row>
    <row r="21" spans="1:27" ht="64.8" customHeight="1" x14ac:dyDescent="0.25">
      <c r="A21" s="42"/>
      <c r="B21" s="6" t="s">
        <v>84</v>
      </c>
      <c r="C21" s="15" t="s">
        <v>85</v>
      </c>
      <c r="D21" s="6" t="s">
        <v>86</v>
      </c>
      <c r="E21" s="20" t="s">
        <v>87</v>
      </c>
      <c r="F21" s="31" t="s">
        <v>52</v>
      </c>
      <c r="G21" s="31" t="s">
        <v>53</v>
      </c>
      <c r="H21" s="31" t="s">
        <v>54</v>
      </c>
      <c r="I21" s="31" t="s">
        <v>55</v>
      </c>
      <c r="J21" s="31" t="s">
        <v>72</v>
      </c>
      <c r="K21" s="29">
        <v>1</v>
      </c>
      <c r="L21" s="43">
        <v>1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29">
        <f t="shared" si="0"/>
        <v>1</v>
      </c>
      <c r="Y21" s="33">
        <f t="shared" si="1"/>
        <v>100</v>
      </c>
      <c r="Z21" s="30"/>
    </row>
    <row r="22" spans="1:27" ht="55.95" customHeight="1" x14ac:dyDescent="0.2">
      <c r="A22" s="42"/>
      <c r="B22" s="44" t="s">
        <v>94</v>
      </c>
      <c r="C22" s="44"/>
      <c r="D22" s="44"/>
      <c r="E22" s="44"/>
      <c r="F22" s="44"/>
      <c r="G22" s="44"/>
      <c r="H22" s="44"/>
    </row>
    <row r="23" spans="1:27" ht="22.2" customHeight="1" x14ac:dyDescent="0.25">
      <c r="A23" s="42"/>
    </row>
    <row r="24" spans="1:27" ht="292.05" customHeight="1" x14ac:dyDescent="0.25"/>
  </sheetData>
  <mergeCells count="33">
    <mergeCell ref="A1:AA1"/>
    <mergeCell ref="C2:Y2"/>
    <mergeCell ref="B4:B10"/>
    <mergeCell ref="C4:C5"/>
    <mergeCell ref="D4:I5"/>
    <mergeCell ref="J4:J10"/>
    <mergeCell ref="K4:L4"/>
    <mergeCell ref="M4:Z4"/>
    <mergeCell ref="AA4:AA10"/>
    <mergeCell ref="K5:L5"/>
    <mergeCell ref="M5:Z5"/>
    <mergeCell ref="D6:I6"/>
    <mergeCell ref="K6:L6"/>
    <mergeCell ref="M6:Z6"/>
    <mergeCell ref="D7:I7"/>
    <mergeCell ref="K7:L7"/>
    <mergeCell ref="D10:I10"/>
    <mergeCell ref="K10:L10"/>
    <mergeCell ref="M10:Z10"/>
    <mergeCell ref="B11:C11"/>
    <mergeCell ref="M7:Z7"/>
    <mergeCell ref="C8:C9"/>
    <mergeCell ref="D8:I9"/>
    <mergeCell ref="K8:L8"/>
    <mergeCell ref="M8:Z8"/>
    <mergeCell ref="K9:L9"/>
    <mergeCell ref="M9:Z9"/>
    <mergeCell ref="AA13:AA18"/>
    <mergeCell ref="L16:W16"/>
    <mergeCell ref="A20:A23"/>
    <mergeCell ref="L20:W20"/>
    <mergeCell ref="L21:W21"/>
    <mergeCell ref="B22:H22"/>
  </mergeCells>
  <pageMargins left="0.25" right="0.25" top="0.75" bottom="0.75" header="0.3" footer="0.3"/>
  <pageSetup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MIR 2025</dc:title>
  <dc:creator>Bryan Mascorro</dc:creator>
  <cp:lastModifiedBy>MASCORRO SANCHEZ, BRYAN OSWALDO</cp:lastModifiedBy>
  <cp:lastPrinted>2026-08-10T21:38:56Z</cp:lastPrinted>
  <dcterms:created xsi:type="dcterms:W3CDTF">2026-05-13T16:57:23Z</dcterms:created>
  <dcterms:modified xsi:type="dcterms:W3CDTF">2026-08-10T21:41:40Z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2025-08-15T00:00:00Z</vt:filetime>
  </property>
  <property fmtid="{D5CDD505-2E9C-101B-9397-08002B2CF9AE}" pid="3" name="Creator">
    <vt:lpwstr>Excel</vt:lpwstr>
  </property>
  <property fmtid="{D5CDD505-2E9C-101B-9397-08002B2CF9AE}" pid="4" name="LastSaved">
    <vt:filetime>2026-05-13T00:00:00Z</vt:filetime>
  </property>
  <property fmtid="{D5CDD505-2E9C-101B-9397-08002B2CF9AE}" pid="5" name="Producer">
    <vt:lpwstr>macOS Versión 15.5 (Fase 24F74) Quartz PDFContext</vt:lpwstr>
  </property>
</Properties>
</file>